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date1904="1"/>
  <mc:AlternateContent xmlns:mc="http://schemas.openxmlformats.org/markup-compatibility/2006">
    <mc:Choice Requires="x15">
      <x15ac:absPath xmlns:x15ac="http://schemas.microsoft.com/office/spreadsheetml/2010/11/ac" url="/Users/Sandra/Desktop/Agrarbericht_Ende/Reinzeichnung_Panache/2017/Reinzeichnung Panache/00_Einleitungen_i/"/>
    </mc:Choice>
  </mc:AlternateContent>
  <bookViews>
    <workbookView xWindow="2220" yWindow="460" windowWidth="25520" windowHeight="20460" tabRatio="500"/>
  </bookViews>
  <sheets>
    <sheet name="Tab52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" l="1"/>
  <c r="G30" i="1"/>
  <c r="F30" i="1"/>
  <c r="G21" i="1"/>
  <c r="F21" i="1"/>
  <c r="F18" i="1"/>
  <c r="G17" i="1"/>
  <c r="F17" i="1"/>
  <c r="G12" i="1"/>
  <c r="F12" i="1"/>
  <c r="G6" i="1"/>
  <c r="F6" i="1"/>
  <c r="G5" i="1"/>
  <c r="F5" i="1"/>
  <c r="G4" i="1"/>
</calcChain>
</file>

<file path=xl/sharedStrings.xml><?xml version="1.0" encoding="utf-8"?>
<sst xmlns="http://schemas.openxmlformats.org/spreadsheetml/2006/main" count="39" uniqueCount="36">
  <si>
    <r>
      <t>1</t>
    </r>
    <r>
      <rPr>
        <sz val="7"/>
        <rFont val="Calibri"/>
      </rPr>
      <t xml:space="preserve"> Dal 2012 i contributi al settore della consulenza sono contenuti nel limite di spesa agricolo  </t>
    </r>
    <phoneticPr fontId="1" type="noConversion"/>
  </si>
  <si>
    <r>
      <t>Consulenza agricola</t>
    </r>
    <r>
      <rPr>
        <vertAlign val="superscript"/>
        <sz val="8"/>
        <rFont val="Calibri"/>
      </rPr>
      <t>1</t>
    </r>
    <phoneticPr fontId="1" type="noConversion"/>
  </si>
  <si>
    <r>
      <t>Consulenza</t>
    </r>
    <r>
      <rPr>
        <vertAlign val="superscript"/>
        <sz val="8"/>
        <rFont val="Calibri"/>
      </rPr>
      <t>1</t>
    </r>
    <phoneticPr fontId="1" type="noConversion"/>
  </si>
  <si>
    <t>Nell’ambito del limite di spesa</t>
  </si>
  <si>
    <t>Crediti d’investimento</t>
  </si>
  <si>
    <t>Istituto nazionale svizzero d’allevamento equino</t>
  </si>
  <si>
    <t>Assegni familiari nell’agricoltura (UFAS)</t>
  </si>
  <si>
    <t>Uscite al di fuori dell’agricoltura</t>
  </si>
  <si>
    <t>Ricerca e sviluppo nell’agricoltura</t>
  </si>
  <si>
    <t>Avvertenza: con l’introduzione, nel 2007, del nuovo modello contabile la Confederazione presenta la propria contabilità con un nuovo sistema, ragion per cui non sono possibili confronti con gli anni scorsi.</t>
  </si>
  <si>
    <t>Compiti inerenti all’agricoltura e all’alimentazione</t>
  </si>
  <si>
    <t>Uscite della Confederazione per agricoltura e alimentazione, in 1 000 fr.</t>
    <phoneticPr fontId="1" type="noConversion"/>
  </si>
  <si>
    <t>Ambito di spesa</t>
    <phoneticPr fontId="1" type="noConversion"/>
  </si>
  <si>
    <t>Miglioramento delle basi &amp; Misure sociali collaterali</t>
  </si>
  <si>
    <t>Miglioramenti strutturali</t>
  </si>
  <si>
    <t>Aiuti per la conduzione aziendale</t>
  </si>
  <si>
    <t>Produzione vegetale e animale</t>
  </si>
  <si>
    <t>Produzione e smercio</t>
  </si>
  <si>
    <t>Promozione della qualità e dello smercio</t>
  </si>
  <si>
    <t>Economia lattiera</t>
  </si>
  <si>
    <t>Produzione animale</t>
  </si>
  <si>
    <t>Produzione vegetale</t>
  </si>
  <si>
    <t>Pagamenti diretti</t>
  </si>
  <si>
    <t>Pagamenti diretti Agricoltura</t>
  </si>
  <si>
    <t>Pagamenti diretti generali</t>
  </si>
  <si>
    <t>Pagamenti diretti ecologici</t>
  </si>
  <si>
    <t>Al di fuori del limite di spesa</t>
  </si>
  <si>
    <t>Amministrazione</t>
  </si>
  <si>
    <t>Protezione delle piante</t>
  </si>
  <si>
    <t>Esecuzione e controllo (Agroscope)</t>
  </si>
  <si>
    <t>Prodotti agricoli trasformati (AFD)</t>
  </si>
  <si>
    <t>Altre</t>
  </si>
  <si>
    <t>Salute degli animali</t>
  </si>
  <si>
    <t xml:space="preserve">Remarque: L'introduction, en 2007, du nouveau modèle comptable de la Confédération (NMC), a entraîné un changement de système dans la présentation des </t>
  </si>
  <si>
    <t>FAO</t>
  </si>
  <si>
    <t>Fonti: Conto dello Stato, UFAG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</si>
</sst>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"/>
  </numFmts>
  <fonts count="10" x14ac:knownFonts="1">
    <font>
      <sz val="10"/>
      <name val="Verdana"/>
    </font>
    <font>
      <sz val="8"/>
      <name val="Verdana"/>
    </font>
    <font>
      <sz val="10"/>
      <name val="Calibri"/>
    </font>
    <font>
      <b/>
      <sz val="8"/>
      <name val="Calibri"/>
    </font>
    <font>
      <sz val="8"/>
      <name val="Calibri"/>
    </font>
    <font>
      <sz val="10"/>
      <color indexed="10"/>
      <name val="Calibri"/>
    </font>
    <font>
      <b/>
      <sz val="9.5"/>
      <name val="Calibri"/>
    </font>
    <font>
      <sz val="7"/>
      <name val="Calibri"/>
    </font>
    <font>
      <vertAlign val="superscript"/>
      <sz val="8"/>
      <name val="Calibri"/>
    </font>
    <font>
      <vertAlign val="superscript"/>
      <sz val="7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 wrapText="1"/>
    </xf>
  </cellXfs>
  <cellStyles count="1">
    <cellStyle name="Stand.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150" zoomScaleNormal="150" zoomScalePageLayoutView="150" workbookViewId="0">
      <selection activeCell="B38" sqref="B38"/>
    </sheetView>
  </sheetViews>
  <sheetFormatPr baseColWidth="10" defaultColWidth="10.6640625" defaultRowHeight="10" customHeight="1" x14ac:dyDescent="0.15"/>
  <cols>
    <col min="1" max="1" width="22.6640625" style="1" customWidth="1"/>
    <col min="2" max="2" width="8" style="10" customWidth="1"/>
    <col min="3" max="7" width="8" style="1" customWidth="1"/>
    <col min="8" max="16384" width="10.6640625" style="1"/>
  </cols>
  <sheetData>
    <row r="1" spans="1:7" ht="13" customHeight="1" x14ac:dyDescent="0.15">
      <c r="A1" s="18" t="s">
        <v>11</v>
      </c>
      <c r="B1" s="19"/>
      <c r="C1" s="19"/>
      <c r="D1" s="19"/>
    </row>
    <row r="2" spans="1:7" ht="10" customHeight="1" x14ac:dyDescent="0.15">
      <c r="A2" s="5" t="s">
        <v>12</v>
      </c>
      <c r="B2" s="21">
        <v>2011</v>
      </c>
      <c r="C2" s="22">
        <v>2012</v>
      </c>
      <c r="D2" s="22">
        <v>2013</v>
      </c>
      <c r="E2" s="22">
        <v>2014</v>
      </c>
      <c r="F2" s="22">
        <v>2015</v>
      </c>
      <c r="G2" s="22">
        <v>2016</v>
      </c>
    </row>
    <row r="3" spans="1:7" ht="10" customHeight="1" x14ac:dyDescent="0.15">
      <c r="A3" s="6"/>
      <c r="B3" s="23"/>
      <c r="C3" s="24"/>
      <c r="D3" s="24"/>
      <c r="E3" s="24"/>
      <c r="F3" s="24"/>
      <c r="G3" s="24"/>
    </row>
    <row r="4" spans="1:7" ht="20" customHeight="1" x14ac:dyDescent="0.15">
      <c r="A4" s="27" t="s">
        <v>10</v>
      </c>
      <c r="B4" s="25">
        <v>3663016.0427399999</v>
      </c>
      <c r="C4" s="25">
        <v>3711112.4581899997</v>
      </c>
      <c r="D4" s="25">
        <v>3705974.3066000007</v>
      </c>
      <c r="E4" s="25">
        <v>3692510.3857899997</v>
      </c>
      <c r="F4" s="25">
        <v>3667266.8679999998</v>
      </c>
      <c r="G4" s="25">
        <f>G5+G21</f>
        <v>3659324.5869999998</v>
      </c>
    </row>
    <row r="5" spans="1:7" ht="10" customHeight="1" x14ac:dyDescent="0.15">
      <c r="A5" s="11" t="s">
        <v>3</v>
      </c>
      <c r="B5" s="26">
        <v>3370376.2450000001</v>
      </c>
      <c r="C5" s="26">
        <v>3441200.1269999999</v>
      </c>
      <c r="D5" s="26">
        <v>3438065.0486900005</v>
      </c>
      <c r="E5" s="26">
        <v>3429695.8211599998</v>
      </c>
      <c r="F5" s="26">
        <f>F6+F12+F17</f>
        <v>3385284</v>
      </c>
      <c r="G5" s="26">
        <f>G6+G12+G17</f>
        <v>3384246.4469999997</v>
      </c>
    </row>
    <row r="6" spans="1:7" ht="20" customHeight="1" x14ac:dyDescent="0.15">
      <c r="A6" s="17" t="s">
        <v>13</v>
      </c>
      <c r="B6" s="13">
        <v>134666.29199999999</v>
      </c>
      <c r="C6" s="13">
        <v>191902.45199999999</v>
      </c>
      <c r="D6" s="13">
        <v>189243.64911999999</v>
      </c>
      <c r="E6" s="13">
        <v>184090.40537000002</v>
      </c>
      <c r="F6" s="13">
        <f>SUM(F7:F11)</f>
        <v>159564</v>
      </c>
      <c r="G6" s="13">
        <f>SUM(G7:G11)</f>
        <v>148009.084</v>
      </c>
    </row>
    <row r="7" spans="1:7" ht="10" customHeight="1" x14ac:dyDescent="0.15">
      <c r="A7" s="2" t="s">
        <v>14</v>
      </c>
      <c r="B7" s="8">
        <v>82999.835999999996</v>
      </c>
      <c r="C7" s="8">
        <v>86999.778999999995</v>
      </c>
      <c r="D7" s="8">
        <v>87807.578999999998</v>
      </c>
      <c r="E7" s="8">
        <v>89156.861000000004</v>
      </c>
      <c r="F7" s="8">
        <v>94659</v>
      </c>
      <c r="G7" s="8">
        <v>83807.851999999999</v>
      </c>
    </row>
    <row r="8" spans="1:7" ht="10" customHeight="1" x14ac:dyDescent="0.15">
      <c r="A8" s="2" t="s">
        <v>4</v>
      </c>
      <c r="B8" s="8">
        <v>13000</v>
      </c>
      <c r="C8" s="8">
        <v>53999.733999999997</v>
      </c>
      <c r="D8" s="8">
        <v>51000</v>
      </c>
      <c r="E8" s="8">
        <v>45132.195370000001</v>
      </c>
      <c r="F8" s="8">
        <v>15283</v>
      </c>
      <c r="G8" s="8">
        <v>13034.114</v>
      </c>
    </row>
    <row r="9" spans="1:7" ht="10" customHeight="1" x14ac:dyDescent="0.15">
      <c r="A9" s="2" t="s">
        <v>15</v>
      </c>
      <c r="B9" s="8">
        <v>1020.8399999999999</v>
      </c>
      <c r="C9" s="8">
        <v>944.44100000000003</v>
      </c>
      <c r="D9" s="8">
        <v>689.45499999999993</v>
      </c>
      <c r="E9" s="8">
        <v>837.423</v>
      </c>
      <c r="F9" s="8">
        <v>203</v>
      </c>
      <c r="G9" s="8">
        <v>1090.2270000000001</v>
      </c>
    </row>
    <row r="10" spans="1:7" ht="10" customHeight="1" x14ac:dyDescent="0.15">
      <c r="A10" s="2" t="s">
        <v>16</v>
      </c>
      <c r="B10" s="8">
        <v>37645.616000000002</v>
      </c>
      <c r="C10" s="8">
        <v>37958.499000000003</v>
      </c>
      <c r="D10" s="8">
        <v>37746.616119999999</v>
      </c>
      <c r="E10" s="8">
        <v>36973.275999999998</v>
      </c>
      <c r="F10" s="8">
        <v>37549</v>
      </c>
      <c r="G10" s="8">
        <v>38479.084000000003</v>
      </c>
    </row>
    <row r="11" spans="1:7" ht="10" customHeight="1" x14ac:dyDescent="0.15">
      <c r="A11" s="2" t="s">
        <v>1</v>
      </c>
      <c r="B11" s="9"/>
      <c r="C11" s="8">
        <v>11999.999</v>
      </c>
      <c r="D11" s="8">
        <v>11999.999</v>
      </c>
      <c r="E11" s="8">
        <v>11990.65</v>
      </c>
      <c r="F11" s="8">
        <v>11870</v>
      </c>
      <c r="G11" s="8">
        <v>11597.807000000001</v>
      </c>
    </row>
    <row r="12" spans="1:7" ht="10" customHeight="1" x14ac:dyDescent="0.15">
      <c r="A12" s="12" t="s">
        <v>17</v>
      </c>
      <c r="B12" s="13">
        <v>440805.26699999999</v>
      </c>
      <c r="C12" s="13">
        <v>440103.64500000002</v>
      </c>
      <c r="D12" s="13">
        <v>450089.09456999996</v>
      </c>
      <c r="E12" s="13">
        <v>430739.38178999996</v>
      </c>
      <c r="F12" s="13">
        <f>SUM(F13:F16)</f>
        <v>430535</v>
      </c>
      <c r="G12" s="13">
        <f>SUM(G13:G16)</f>
        <v>434461.73</v>
      </c>
    </row>
    <row r="13" spans="1:7" ht="10" customHeight="1" x14ac:dyDescent="0.15">
      <c r="A13" s="2" t="s">
        <v>18</v>
      </c>
      <c r="B13" s="8">
        <v>55385.286</v>
      </c>
      <c r="C13" s="8">
        <v>55899.561999999998</v>
      </c>
      <c r="D13" s="8">
        <v>56365.53757</v>
      </c>
      <c r="E13" s="8">
        <v>59736.044349999996</v>
      </c>
      <c r="F13" s="8">
        <v>60797</v>
      </c>
      <c r="G13" s="8">
        <v>62246.12</v>
      </c>
    </row>
    <row r="14" spans="1:7" ht="10" customHeight="1" x14ac:dyDescent="0.15">
      <c r="A14" s="2" t="s">
        <v>19</v>
      </c>
      <c r="B14" s="8">
        <v>295310.72499999998</v>
      </c>
      <c r="C14" s="8">
        <v>300737.68099999998</v>
      </c>
      <c r="D14" s="8">
        <v>301328.94400000002</v>
      </c>
      <c r="E14" s="8">
        <v>295529.6311</v>
      </c>
      <c r="F14" s="8">
        <v>295436</v>
      </c>
      <c r="G14" s="8">
        <v>295491.68</v>
      </c>
    </row>
    <row r="15" spans="1:7" ht="10" customHeight="1" x14ac:dyDescent="0.15">
      <c r="A15" s="2" t="s">
        <v>20</v>
      </c>
      <c r="B15" s="8">
        <v>12423.380999999999</v>
      </c>
      <c r="C15" s="8">
        <v>11489.965</v>
      </c>
      <c r="D15" s="8">
        <v>11846.057000000001</v>
      </c>
      <c r="E15" s="8">
        <v>11876.215459999999</v>
      </c>
      <c r="F15" s="8">
        <v>11967</v>
      </c>
      <c r="G15" s="8">
        <v>12165.89</v>
      </c>
    </row>
    <row r="16" spans="1:7" ht="10" customHeight="1" x14ac:dyDescent="0.15">
      <c r="A16" s="2" t="s">
        <v>21</v>
      </c>
      <c r="B16" s="8">
        <v>77685.875</v>
      </c>
      <c r="C16" s="8">
        <v>71976.437000000005</v>
      </c>
      <c r="D16" s="8">
        <v>80548.555999999997</v>
      </c>
      <c r="E16" s="8">
        <v>63597.490879999998</v>
      </c>
      <c r="F16" s="8">
        <v>62335</v>
      </c>
      <c r="G16" s="8">
        <v>64558.04</v>
      </c>
    </row>
    <row r="17" spans="1:10" ht="10" customHeight="1" x14ac:dyDescent="0.15">
      <c r="A17" s="12" t="s">
        <v>22</v>
      </c>
      <c r="B17" s="13">
        <v>2794904.6860000002</v>
      </c>
      <c r="C17" s="13">
        <v>2809194.03</v>
      </c>
      <c r="D17" s="13">
        <v>2798732.3050000002</v>
      </c>
      <c r="E17" s="13">
        <v>2814866.034</v>
      </c>
      <c r="F17" s="13">
        <f>F18</f>
        <v>2795185</v>
      </c>
      <c r="G17" s="13">
        <f>G18</f>
        <v>2801775.6329999999</v>
      </c>
    </row>
    <row r="18" spans="1:10" ht="10" customHeight="1" x14ac:dyDescent="0.15">
      <c r="A18" s="2" t="s">
        <v>23</v>
      </c>
      <c r="B18" s="8"/>
      <c r="C18" s="8"/>
      <c r="D18" s="8"/>
      <c r="E18" s="8">
        <v>2814866.034</v>
      </c>
      <c r="F18" s="8">
        <f>2799185-4000</f>
        <v>2795185</v>
      </c>
      <c r="G18" s="8">
        <v>2801775.6329999999</v>
      </c>
    </row>
    <row r="19" spans="1:10" ht="10" customHeight="1" x14ac:dyDescent="0.15">
      <c r="A19" s="2" t="s">
        <v>24</v>
      </c>
      <c r="B19" s="8">
        <v>2181904.8810000001</v>
      </c>
      <c r="C19" s="8">
        <v>2177894.36</v>
      </c>
      <c r="D19" s="8">
        <v>2150470.946</v>
      </c>
      <c r="E19" s="8"/>
      <c r="F19" s="8"/>
      <c r="G19" s="8"/>
    </row>
    <row r="20" spans="1:10" ht="10" customHeight="1" x14ac:dyDescent="0.15">
      <c r="A20" s="2" t="s">
        <v>25</v>
      </c>
      <c r="B20" s="8">
        <v>612999.80500000005</v>
      </c>
      <c r="C20" s="8">
        <v>631299.67000000004</v>
      </c>
      <c r="D20" s="8">
        <v>648261.35900000005</v>
      </c>
      <c r="E20" s="8"/>
      <c r="F20" s="8"/>
      <c r="G20" s="8"/>
    </row>
    <row r="21" spans="1:10" ht="10" customHeight="1" x14ac:dyDescent="0.15">
      <c r="A21" s="11" t="s">
        <v>26</v>
      </c>
      <c r="B21" s="26">
        <v>292639.79774000001</v>
      </c>
      <c r="C21" s="26">
        <v>269912.33119</v>
      </c>
      <c r="D21" s="26">
        <v>267909.25790999999</v>
      </c>
      <c r="E21" s="26">
        <v>262814.56462999998</v>
      </c>
      <c r="F21" s="26">
        <f>SUM(F22:F28)</f>
        <v>281982</v>
      </c>
      <c r="G21" s="26">
        <f>SUM(G22:G28)</f>
        <v>275078.14</v>
      </c>
    </row>
    <row r="22" spans="1:10" ht="10" customHeight="1" x14ac:dyDescent="0.15">
      <c r="A22" s="2" t="s">
        <v>27</v>
      </c>
      <c r="B22" s="8">
        <v>55134.153829999996</v>
      </c>
      <c r="C22" s="8">
        <v>54576.86681</v>
      </c>
      <c r="D22" s="8">
        <v>54236.724179999997</v>
      </c>
      <c r="E22" s="8">
        <v>55777.044629999997</v>
      </c>
      <c r="F22" s="8">
        <v>54664</v>
      </c>
      <c r="G22" s="8">
        <v>55883.67</v>
      </c>
      <c r="J22" s="3"/>
    </row>
    <row r="23" spans="1:10" ht="10" customHeight="1" x14ac:dyDescent="0.15">
      <c r="A23" s="2" t="s">
        <v>2</v>
      </c>
      <c r="B23" s="9">
        <v>12038.947</v>
      </c>
      <c r="C23" s="8"/>
      <c r="D23" s="8"/>
      <c r="E23" s="8"/>
      <c r="F23" s="8"/>
      <c r="G23" s="8"/>
      <c r="J23" s="3"/>
    </row>
    <row r="24" spans="1:10" ht="10" customHeight="1" x14ac:dyDescent="0.15">
      <c r="A24" s="2" t="s">
        <v>28</v>
      </c>
      <c r="B24" s="8">
        <v>1498.673</v>
      </c>
      <c r="C24" s="8">
        <v>1907.22685</v>
      </c>
      <c r="D24" s="8">
        <v>2112.8780000000002</v>
      </c>
      <c r="E24" s="8">
        <v>2055.2510000000002</v>
      </c>
      <c r="F24" s="8">
        <v>1310</v>
      </c>
      <c r="G24" s="8">
        <v>514.12</v>
      </c>
    </row>
    <row r="25" spans="1:10" ht="10" customHeight="1" x14ac:dyDescent="0.15">
      <c r="A25" s="2" t="s">
        <v>29</v>
      </c>
      <c r="B25" s="8">
        <v>51188.910810000001</v>
      </c>
      <c r="C25" s="8">
        <v>56017.044549999999</v>
      </c>
      <c r="D25" s="8">
        <v>55345.852979999996</v>
      </c>
      <c r="E25" s="8">
        <v>54807.233</v>
      </c>
      <c r="F25" s="8">
        <v>55366</v>
      </c>
      <c r="G25" s="8">
        <v>53529.599999999999</v>
      </c>
    </row>
    <row r="26" spans="1:10" ht="20" customHeight="1" x14ac:dyDescent="0.15">
      <c r="A26" s="2" t="s">
        <v>5</v>
      </c>
      <c r="B26" s="8">
        <v>8082.4681</v>
      </c>
      <c r="C26" s="8">
        <v>8844.4929800000009</v>
      </c>
      <c r="D26" s="8">
        <v>8738.8027500000007</v>
      </c>
      <c r="E26" s="8">
        <v>8653.7030000000013</v>
      </c>
      <c r="F26" s="8">
        <v>8742</v>
      </c>
      <c r="G26" s="8">
        <v>8452</v>
      </c>
    </row>
    <row r="27" spans="1:10" ht="10" customHeight="1" x14ac:dyDescent="0.15">
      <c r="A27" s="2" t="s">
        <v>30</v>
      </c>
      <c r="B27" s="8">
        <v>76320.645000000004</v>
      </c>
      <c r="C27" s="8">
        <v>64166.7</v>
      </c>
      <c r="D27" s="8">
        <v>70000</v>
      </c>
      <c r="E27" s="8">
        <v>70000</v>
      </c>
      <c r="F27" s="8">
        <v>95600</v>
      </c>
      <c r="G27" s="8">
        <v>94598.75</v>
      </c>
    </row>
    <row r="28" spans="1:10" ht="10" customHeight="1" x14ac:dyDescent="0.15">
      <c r="A28" s="2" t="s">
        <v>6</v>
      </c>
      <c r="B28" s="8">
        <v>88376</v>
      </c>
      <c r="C28" s="8">
        <v>84400</v>
      </c>
      <c r="D28" s="8">
        <v>77475</v>
      </c>
      <c r="E28" s="8">
        <v>71521.332999999999</v>
      </c>
      <c r="F28" s="8">
        <v>66300</v>
      </c>
      <c r="G28" s="8">
        <v>62100</v>
      </c>
    </row>
    <row r="29" spans="1:10" ht="10" customHeight="1" x14ac:dyDescent="0.15">
      <c r="A29" s="2" t="s">
        <v>31</v>
      </c>
      <c r="B29" s="8"/>
      <c r="C29" s="8"/>
      <c r="D29" s="8"/>
      <c r="E29" s="8"/>
      <c r="F29" s="8"/>
      <c r="G29" s="8"/>
    </row>
    <row r="30" spans="1:10" ht="10" customHeight="1" x14ac:dyDescent="0.15">
      <c r="A30" s="7" t="s">
        <v>7</v>
      </c>
      <c r="B30" s="25">
        <v>146040.31193999999</v>
      </c>
      <c r="C30" s="25">
        <v>145102.29238999999</v>
      </c>
      <c r="D30" s="25">
        <v>145488.49509999997</v>
      </c>
      <c r="E30" s="25">
        <v>146835.83030500001</v>
      </c>
      <c r="F30" s="25">
        <f>SUM(F31:F33)</f>
        <v>150021.96100000001</v>
      </c>
      <c r="G30" s="25">
        <f>SUM(G31:G33)</f>
        <v>147671.63447800002</v>
      </c>
    </row>
    <row r="31" spans="1:10" ht="10" customHeight="1" x14ac:dyDescent="0.15">
      <c r="A31" s="2" t="s">
        <v>8</v>
      </c>
      <c r="B31" s="8">
        <v>78173.639939999994</v>
      </c>
      <c r="C31" s="8">
        <v>80503.921389999989</v>
      </c>
      <c r="D31" s="8">
        <v>81967.139099999986</v>
      </c>
      <c r="E31" s="8">
        <v>81880.782305000001</v>
      </c>
      <c r="F31" s="8">
        <v>85439.960999999996</v>
      </c>
      <c r="G31" s="8">
        <v>84201.496478000001</v>
      </c>
    </row>
    <row r="32" spans="1:10" ht="10" customHeight="1" x14ac:dyDescent="0.15">
      <c r="A32" s="2" t="s">
        <v>32</v>
      </c>
      <c r="B32" s="8">
        <v>59123.216</v>
      </c>
      <c r="C32" s="8">
        <v>57177.953999999998</v>
      </c>
      <c r="D32" s="8">
        <v>55971.233</v>
      </c>
      <c r="E32" s="8">
        <v>57596.358</v>
      </c>
      <c r="F32" s="8">
        <v>57140</v>
      </c>
      <c r="G32" s="8">
        <f>47765.527+8775.131</f>
        <v>56540.658000000003</v>
      </c>
    </row>
    <row r="33" spans="1:7" ht="10" customHeight="1" x14ac:dyDescent="0.15">
      <c r="A33" s="14" t="s">
        <v>34</v>
      </c>
      <c r="B33" s="15">
        <v>8743.4560000000001</v>
      </c>
      <c r="C33" s="15">
        <v>7420.4170000000004</v>
      </c>
      <c r="D33" s="15">
        <v>7550.1229999999996</v>
      </c>
      <c r="E33" s="15">
        <v>7358.69</v>
      </c>
      <c r="F33" s="15">
        <v>7442</v>
      </c>
      <c r="G33" s="15">
        <v>6929.48</v>
      </c>
    </row>
    <row r="35" spans="1:7" ht="20" customHeight="1" x14ac:dyDescent="0.15">
      <c r="A35" s="20" t="s">
        <v>9</v>
      </c>
      <c r="B35" s="20" t="s">
        <v>33</v>
      </c>
      <c r="C35" s="20" t="s">
        <v>33</v>
      </c>
      <c r="D35" s="20" t="s">
        <v>33</v>
      </c>
      <c r="E35" s="20" t="s">
        <v>33</v>
      </c>
    </row>
    <row r="36" spans="1:7" ht="10" customHeight="1" x14ac:dyDescent="0.15">
      <c r="A36" s="16" t="s">
        <v>0</v>
      </c>
    </row>
    <row r="37" spans="1:7" ht="10" customHeight="1" x14ac:dyDescent="0.15">
      <c r="A37" s="4" t="s">
        <v>35</v>
      </c>
    </row>
  </sheetData>
  <mergeCells count="2">
    <mergeCell ref="A1:D1"/>
    <mergeCell ref="A35:E35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politikinstrumente_tabellenanhang_bundesausgaben_tab52_i"/>
    <f:field ref="objsubject" par="" edit="true" text=""/>
    <f:field ref="objcreatedby" par="" text="Bühlmann, Monique, BLW"/>
    <f:field ref="objcreatedat" par="" text="13.12.2016 13:56:02"/>
    <f:field ref="objchangedby" par="" text="Rossi, Alessandro, BLW"/>
    <f:field ref="objmodifiedat" par="" text="13.09.2017 13:07:2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politikinstrumente_tabellenanhang_bundesausgaben_tab52_i"/>
    <f:field ref="CHPRECONFIG_1_1001_Objektname" par="" edit="true" text="AB17_politikinstrumente_tabellenanhang_bundesausgaben_tab52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Tab52</vt:lpstr>
    </vt:vector>
  </TitlesOfParts>
  <Company>Panache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 Schläfli</dc:creator>
  <cp:lastModifiedBy>Ein Microsoft Office-Anwender</cp:lastModifiedBy>
  <dcterms:created xsi:type="dcterms:W3CDTF">2015-09-07T11:12:01Z</dcterms:created>
  <dcterms:modified xsi:type="dcterms:W3CDTF">2017-10-28T06:19:59Z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2017-09-13T13:07:24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032.1-00003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Mattenhofstrasse 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AB17_politikinstrumente_tabellenanhang_bundesausgaben_tab52_i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032.1-00003</vt:lpwstr>
  </property>
  <property fmtid="{D5CDD505-2E9C-101B-9397-08002B2CF9AE}" pid="62" name="FSC#COOELAK@1.1001:FileRefYear">
    <vt:lpwstr>2016</vt:lpwstr>
  </property>
  <property fmtid="{D5CDD505-2E9C-101B-9397-08002B2CF9AE}" pid="63" name="FSC#COOELAK@1.1001:FileRefOrdinal">
    <vt:lpwstr>3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13.12.2016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*COO.2101.101.4.860182*</vt:lpwstr>
  </property>
  <property fmtid="{D5CDD505-2E9C-101B-9397-08002B2CF9AE}" pid="78" name="FSC#COOELAK@1.1001:RefBarCode">
    <vt:lpwstr>*COO.2101.101.7.860181*</vt:lpwstr>
  </property>
  <property fmtid="{D5CDD505-2E9C-101B-9397-08002B2CF9AE}" pid="79" name="FSC#COOELAK@1.1001:FileRefBarCode">
    <vt:lpwstr>*032.1-00003*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032.1-00003/00006/00007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COO.2101.101.4.860182</vt:lpwstr>
  </property>
  <property fmtid="{D5CDD505-2E9C-101B-9397-08002B2CF9AE}" pid="124" name="FSC#FSCFOLIO@1.1001:docpropproject">
    <vt:lpwstr/>
  </property>
</Properties>
</file>